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2040" windowHeight="1455" activeTab="0"/>
  </bookViews>
  <sheets>
    <sheet name="1" sheetId="1" r:id="rId1"/>
    <sheet name="2" sheetId="2" r:id="rId2"/>
  </sheets>
  <definedNames>
    <definedName name="_xlnm.Print_Area" localSheetId="1">'2'!$B$2:$I$10</definedName>
  </definedNames>
  <calcPr calcMode="manual" fullCalcOnLoad="1"/>
</workbook>
</file>

<file path=xl/sharedStrings.xml><?xml version="1.0" encoding="utf-8"?>
<sst xmlns="http://schemas.openxmlformats.org/spreadsheetml/2006/main" count="67" uniqueCount="61">
  <si>
    <t xml:space="preserve"> Číslo faktúry:</t>
  </si>
  <si>
    <t>Príjemca faktúry</t>
  </si>
  <si>
    <t>Odberateľ</t>
  </si>
  <si>
    <t>Forma úhrady</t>
  </si>
  <si>
    <t>Deň dodania</t>
  </si>
  <si>
    <t>Konštantný symbol</t>
  </si>
  <si>
    <t>Číslo zmluvy</t>
  </si>
  <si>
    <t>Číslo objednávky</t>
  </si>
  <si>
    <t>ČIASTKA K ÚHRADE:</t>
  </si>
  <si>
    <t>Základ dane</t>
  </si>
  <si>
    <t>DPH 20 %</t>
  </si>
  <si>
    <t>Suma s DPH</t>
  </si>
  <si>
    <t>EUR</t>
  </si>
  <si>
    <t>Tatra banka, a.s., Bratislava</t>
  </si>
  <si>
    <t>BIC(SWIFT): TATRSKBX</t>
  </si>
  <si>
    <t>: 0308</t>
  </si>
  <si>
    <t xml:space="preserve">: </t>
  </si>
  <si>
    <t>: PP</t>
  </si>
  <si>
    <t>OKTE, a.s.</t>
  </si>
  <si>
    <t>Mlynské nivy 59/A, 821 09 Bratislava</t>
  </si>
  <si>
    <t>IČO: 45687862, DIČ: 2023089728</t>
  </si>
  <si>
    <t>Akciová spoločnosť je zapísaná v Obch. registri</t>
  </si>
  <si>
    <t>Okr. súdu Bratislava I., Oddiel: Sa, vložka č. 5087/B</t>
  </si>
  <si>
    <t>IČ DPH: SK2023089728</t>
  </si>
  <si>
    <t>811 09 Bratislava 1</t>
  </si>
  <si>
    <t>851 01 Bratislava 5</t>
  </si>
  <si>
    <t>Obdobie od</t>
  </si>
  <si>
    <t>Obdobie do</t>
  </si>
  <si>
    <t>Množstvo</t>
  </si>
  <si>
    <t>IBAN: SK11 1100 0000 00xx xxxx xxxx</t>
  </si>
  <si>
    <t>Lovíšek Ivan, Ing.</t>
  </si>
  <si>
    <t>Typ podkladu</t>
  </si>
  <si>
    <t>Tarifa</t>
  </si>
  <si>
    <t>Pôvodná cena</t>
  </si>
  <si>
    <t>Rozdiel</t>
  </si>
  <si>
    <t>Priebehové merania - skutočná spotreba:</t>
  </si>
  <si>
    <t>Nepriebehové merania - skutočná spotreba:</t>
  </si>
  <si>
    <t>Spolu:</t>
  </si>
  <si>
    <t>Spoločnosť, a.s.</t>
  </si>
  <si>
    <t>xxxx</t>
  </si>
  <si>
    <t>xxxx715024</t>
  </si>
  <si>
    <t>Opravujeme Vám základ dane k faktúre č.xxxx715023 za systémové služby v mesiaci február 2015.</t>
  </si>
  <si>
    <t>DIČ</t>
  </si>
  <si>
    <t>: xxxxxxxxxx</t>
  </si>
  <si>
    <t>: 2015-12-xxxx</t>
  </si>
  <si>
    <t>Ťarchopisovaná čiastka</t>
  </si>
  <si>
    <t>Stará 10</t>
  </si>
  <si>
    <t>IČO</t>
  </si>
  <si>
    <t>: xxxxxxxx</t>
  </si>
  <si>
    <t>Nová 10</t>
  </si>
  <si>
    <t>IČ DPH</t>
  </si>
  <si>
    <t>: SKxxxxxxxxxx</t>
  </si>
  <si>
    <t>FAKTÚRA (ŤARCHOPIS)</t>
  </si>
  <si>
    <t>Rozpis s opravou stanovenia ceny za službu poskytnutú vo fakturovanom období na základe zostavy ISCF č. xxx:</t>
  </si>
  <si>
    <t>: 04.05.2015</t>
  </si>
  <si>
    <t>: 11.05.2015</t>
  </si>
  <si>
    <t>Opravená cena</t>
  </si>
  <si>
    <t>Ceny sú uvádzané bez DPH.</t>
  </si>
  <si>
    <t>Táto faktúra je originál, vygenerovaná IS OKTE, a.s. a je platná bez originálneho podpisu.</t>
  </si>
  <si>
    <t>Dátum vystavenia</t>
  </si>
  <si>
    <t>Dátum splatnosti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</si>
</sst>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Č pre DPH: &quot;@"/>
    <numFmt numFmtId="173" formatCode="&quot;: &quot;@"/>
    <numFmt numFmtId="174" formatCode="#,##0.0000"/>
    <numFmt numFmtId="175" formatCode="@&quot; :&quot;"/>
    <numFmt numFmtId="176" formatCode="@\ *.\:"/>
    <numFmt numFmtId="177" formatCode="&quot;Vystavil: &quot;@"/>
    <numFmt numFmtId="178" formatCode="&quot;Vybavuje: &quot;@"/>
    <numFmt numFmtId="179" formatCode="&quot;Počet príloh: &quot;0"/>
    <numFmt numFmtId="180" formatCode="&quot;Rozpis položiek súčasťou faktúry č. &quot;@"/>
    <numFmt numFmtId="181" formatCode="#,##0.000"/>
    <numFmt numFmtId="182" formatCode="&quot;IČ DPH: &quot;@"/>
    <numFmt numFmtId="183" formatCode="#,##0.000\ [$MWh]"/>
    <numFmt numFmtId="184" formatCode="#,##0.0000\ [$EUR/MWh]"/>
    <numFmt numFmtId="185" formatCode="#,##0.00\ [$EUR]"/>
    <numFmt numFmtId="186" formatCode="&quot;Number of Attachments / Počet príloh: &quot;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49" applyFont="1" applyFill="1">
      <alignment/>
      <protection/>
    </xf>
    <xf numFmtId="0" fontId="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4" fillId="0" borderId="0" xfId="49" applyFont="1" applyFill="1" applyBorder="1" applyAlignment="1">
      <alignment horizontal="right"/>
      <protection/>
    </xf>
    <xf numFmtId="0" fontId="3" fillId="0" borderId="0" xfId="49" applyFont="1" applyFill="1" applyBorder="1" applyAlignment="1">
      <alignment vertical="top"/>
      <protection/>
    </xf>
    <xf numFmtId="0" fontId="3" fillId="0" borderId="0" xfId="49" applyFont="1" applyFill="1" applyAlignment="1">
      <alignment vertical="top"/>
      <protection/>
    </xf>
    <xf numFmtId="0" fontId="5" fillId="0" borderId="0" xfId="49" applyFont="1" applyFill="1" applyBorder="1" applyAlignment="1">
      <alignment horizontal="left" vertical="top"/>
      <protection/>
    </xf>
    <xf numFmtId="0" fontId="2" fillId="0" borderId="0" xfId="49" applyFont="1" applyFill="1" applyBorder="1" applyAlignment="1">
      <alignment vertical="top"/>
      <protection/>
    </xf>
    <xf numFmtId="0" fontId="6" fillId="0" borderId="0" xfId="49" applyFont="1" applyFill="1" applyBorder="1" applyAlignment="1">
      <alignment vertical="top"/>
      <protection/>
    </xf>
    <xf numFmtId="0" fontId="5" fillId="0" borderId="0" xfId="49" applyFont="1" applyFill="1" applyBorder="1" applyAlignment="1">
      <alignment horizontal="left"/>
      <protection/>
    </xf>
    <xf numFmtId="0" fontId="2" fillId="0" borderId="10" xfId="49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2" fillId="0" borderId="11" xfId="49" applyFont="1" applyFill="1" applyBorder="1" applyAlignment="1">
      <alignment horizontal="right"/>
      <protection/>
    </xf>
    <xf numFmtId="0" fontId="2" fillId="0" borderId="12" xfId="49" applyFont="1" applyFill="1" applyBorder="1">
      <alignment/>
      <protection/>
    </xf>
    <xf numFmtId="0" fontId="2" fillId="0" borderId="13" xfId="49" applyFont="1" applyFill="1" applyBorder="1">
      <alignment/>
      <protection/>
    </xf>
    <xf numFmtId="0" fontId="2" fillId="0" borderId="14" xfId="49" applyFont="1" applyFill="1" applyBorder="1">
      <alignment/>
      <protection/>
    </xf>
    <xf numFmtId="0" fontId="2" fillId="0" borderId="15" xfId="49" applyFont="1" applyFill="1" applyBorder="1">
      <alignment/>
      <protection/>
    </xf>
    <xf numFmtId="0" fontId="5" fillId="0" borderId="0" xfId="49" applyFont="1" applyFill="1" applyBorder="1">
      <alignment/>
      <protection/>
    </xf>
    <xf numFmtId="0" fontId="2" fillId="0" borderId="16" xfId="49" applyFont="1" applyFill="1" applyBorder="1">
      <alignment/>
      <protection/>
    </xf>
    <xf numFmtId="0" fontId="5" fillId="0" borderId="0" xfId="49" applyFont="1" applyFill="1" applyBorder="1" applyAlignment="1" applyProtection="1">
      <alignment horizontal="left"/>
      <protection locked="0"/>
    </xf>
    <xf numFmtId="0" fontId="3" fillId="0" borderId="17" xfId="49" applyFont="1" applyFill="1" applyBorder="1">
      <alignment/>
      <protection/>
    </xf>
    <xf numFmtId="0" fontId="2" fillId="0" borderId="0" xfId="49" applyFont="1" applyFill="1" applyBorder="1" applyProtection="1">
      <alignment/>
      <protection locked="0"/>
    </xf>
    <xf numFmtId="0" fontId="5" fillId="0" borderId="0" xfId="49" applyFont="1" applyFill="1">
      <alignment/>
      <protection/>
    </xf>
    <xf numFmtId="49" fontId="5" fillId="0" borderId="0" xfId="49" applyNumberFormat="1" applyFont="1" applyFill="1">
      <alignment/>
      <protection/>
    </xf>
    <xf numFmtId="0" fontId="2" fillId="0" borderId="13" xfId="49" applyFont="1" applyFill="1" applyBorder="1" applyProtection="1">
      <alignment/>
      <protection locked="0"/>
    </xf>
    <xf numFmtId="0" fontId="2" fillId="0" borderId="14" xfId="49" applyFont="1" applyFill="1" applyBorder="1" applyProtection="1">
      <alignment/>
      <protection locked="0"/>
    </xf>
    <xf numFmtId="0" fontId="2" fillId="0" borderId="0" xfId="49" applyFont="1" applyFill="1" applyBorder="1" applyAlignment="1">
      <alignment horizontal="left"/>
      <protection/>
    </xf>
    <xf numFmtId="0" fontId="2" fillId="0" borderId="17" xfId="49" applyFont="1" applyFill="1" applyBorder="1">
      <alignment/>
      <protection/>
    </xf>
    <xf numFmtId="0" fontId="5" fillId="0" borderId="17" xfId="49" applyFont="1" applyFill="1" applyBorder="1" applyAlignment="1" applyProtection="1">
      <alignment horizontal="left"/>
      <protection locked="0"/>
    </xf>
    <xf numFmtId="0" fontId="2" fillId="0" borderId="18" xfId="49" applyFont="1" applyFill="1" applyBorder="1">
      <alignment/>
      <protection/>
    </xf>
    <xf numFmtId="0" fontId="2" fillId="0" borderId="19" xfId="49" applyFont="1" applyFill="1" applyBorder="1">
      <alignment/>
      <protection/>
    </xf>
    <xf numFmtId="0" fontId="2" fillId="0" borderId="20" xfId="49" applyFont="1" applyFill="1" applyBorder="1">
      <alignment/>
      <protection/>
    </xf>
    <xf numFmtId="0" fontId="2" fillId="0" borderId="0" xfId="49" applyFont="1" applyFill="1" applyBorder="1" applyAlignment="1">
      <alignment horizontal="left" indent="3"/>
      <protection/>
    </xf>
    <xf numFmtId="0" fontId="2" fillId="0" borderId="0" xfId="49" applyFont="1" applyFill="1" applyBorder="1" applyAlignment="1">
      <alignment/>
      <protection/>
    </xf>
    <xf numFmtId="0" fontId="2" fillId="0" borderId="16" xfId="49" applyFont="1" applyFill="1" applyBorder="1" applyProtection="1">
      <alignment/>
      <protection locked="0"/>
    </xf>
    <xf numFmtId="173" fontId="2" fillId="0" borderId="0" xfId="49" applyNumberFormat="1" applyFont="1" applyFill="1" applyBorder="1" applyAlignment="1">
      <alignment horizontal="left"/>
      <protection/>
    </xf>
    <xf numFmtId="173" fontId="2" fillId="0" borderId="17" xfId="49" applyNumberFormat="1" applyFont="1" applyFill="1" applyBorder="1" applyAlignment="1">
      <alignment horizontal="left"/>
      <protection/>
    </xf>
    <xf numFmtId="173" fontId="2" fillId="0" borderId="19" xfId="49" applyNumberFormat="1" applyFont="1" applyFill="1" applyBorder="1" applyAlignment="1">
      <alignment horizontal="left"/>
      <protection/>
    </xf>
    <xf numFmtId="173" fontId="2" fillId="0" borderId="20" xfId="49" applyNumberFormat="1" applyFont="1" applyFill="1" applyBorder="1" applyAlignment="1">
      <alignment horizontal="left"/>
      <protection/>
    </xf>
    <xf numFmtId="0" fontId="8" fillId="0" borderId="13" xfId="49" applyFont="1" applyFill="1" applyBorder="1">
      <alignment/>
      <protection/>
    </xf>
    <xf numFmtId="0" fontId="3" fillId="0" borderId="14" xfId="49" applyFont="1" applyFill="1" applyBorder="1" applyAlignment="1" applyProtection="1">
      <alignment horizontal="left" vertical="top"/>
      <protection locked="0"/>
    </xf>
    <xf numFmtId="0" fontId="3" fillId="0" borderId="14" xfId="49" applyFont="1" applyFill="1" applyBorder="1">
      <alignment/>
      <protection/>
    </xf>
    <xf numFmtId="0" fontId="3" fillId="0" borderId="15" xfId="49" applyFont="1" applyFill="1" applyBorder="1">
      <alignment/>
      <protection/>
    </xf>
    <xf numFmtId="0" fontId="3" fillId="0" borderId="16" xfId="49" applyFont="1" applyFill="1" applyBorder="1">
      <alignment/>
      <protection/>
    </xf>
    <xf numFmtId="0" fontId="3" fillId="0" borderId="0" xfId="49" applyNumberFormat="1" applyFont="1" applyFill="1" applyBorder="1" applyAlignment="1">
      <alignment horizontal="left"/>
      <protection/>
    </xf>
    <xf numFmtId="49" fontId="3" fillId="0" borderId="0" xfId="49" applyNumberFormat="1" applyFont="1" applyFill="1" applyBorder="1" applyAlignment="1">
      <alignment horizontal="right"/>
      <protection/>
    </xf>
    <xf numFmtId="49" fontId="3" fillId="0" borderId="0" xfId="49" applyNumberFormat="1" applyFont="1" applyFill="1" applyBorder="1" applyAlignment="1">
      <alignment horizontal="left"/>
      <protection/>
    </xf>
    <xf numFmtId="49" fontId="3" fillId="0" borderId="17" xfId="49" applyNumberFormat="1" applyFont="1" applyFill="1" applyBorder="1" applyAlignment="1">
      <alignment/>
      <protection/>
    </xf>
    <xf numFmtId="49" fontId="2" fillId="0" borderId="16" xfId="49" applyNumberFormat="1" applyFont="1" applyFill="1" applyBorder="1">
      <alignment/>
      <protection/>
    </xf>
    <xf numFmtId="0" fontId="2" fillId="0" borderId="0" xfId="49" applyFont="1" applyFill="1" applyBorder="1" applyAlignment="1">
      <alignment horizontal="right"/>
      <protection/>
    </xf>
    <xf numFmtId="49" fontId="2" fillId="0" borderId="17" xfId="49" applyNumberFormat="1" applyFont="1" applyFill="1" applyBorder="1">
      <alignment/>
      <protection/>
    </xf>
    <xf numFmtId="49" fontId="3" fillId="0" borderId="16" xfId="49" applyNumberFormat="1" applyFont="1" applyFill="1" applyBorder="1">
      <alignment/>
      <protection/>
    </xf>
    <xf numFmtId="49" fontId="3" fillId="0" borderId="17" xfId="49" applyNumberFormat="1" applyFont="1" applyFill="1" applyBorder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NumberFormat="1" applyFont="1" applyFill="1" applyBorder="1">
      <alignment/>
      <protection/>
    </xf>
    <xf numFmtId="49" fontId="9" fillId="0" borderId="21" xfId="49" applyNumberFormat="1" applyFont="1" applyFill="1" applyBorder="1" applyAlignment="1">
      <alignment horizontal="left"/>
      <protection/>
    </xf>
    <xf numFmtId="177" fontId="2" fillId="0" borderId="0" xfId="49" applyNumberFormat="1" applyFont="1" applyFill="1">
      <alignment/>
      <protection/>
    </xf>
    <xf numFmtId="0" fontId="9" fillId="0" borderId="0" xfId="49" applyFont="1" applyFill="1" applyAlignment="1">
      <alignment horizontal="center"/>
      <protection/>
    </xf>
    <xf numFmtId="178" fontId="2" fillId="0" borderId="0" xfId="49" applyNumberFormat="1" applyFont="1" applyFill="1">
      <alignment/>
      <protection/>
    </xf>
    <xf numFmtId="179" fontId="2" fillId="0" borderId="0" xfId="49" applyNumberFormat="1" applyFont="1" applyFill="1" applyAlignment="1">
      <alignment horizontal="left"/>
      <protection/>
    </xf>
    <xf numFmtId="180" fontId="2" fillId="0" borderId="0" xfId="49" applyNumberFormat="1" applyFont="1" applyFill="1">
      <alignment/>
      <protection/>
    </xf>
    <xf numFmtId="0" fontId="2" fillId="0" borderId="0" xfId="49" applyFont="1" applyFill="1" applyAlignment="1">
      <alignment horizontal="left" vertical="top"/>
      <protection/>
    </xf>
    <xf numFmtId="0" fontId="2" fillId="0" borderId="18" xfId="49" applyFont="1" applyFill="1" applyBorder="1" applyAlignment="1">
      <alignment horizontal="left" vertical="top"/>
      <protection/>
    </xf>
    <xf numFmtId="0" fontId="3" fillId="0" borderId="20" xfId="49" applyFont="1" applyFill="1" applyBorder="1" applyAlignment="1">
      <alignment horizontal="left" vertical="top"/>
      <protection/>
    </xf>
    <xf numFmtId="0" fontId="3" fillId="0" borderId="0" xfId="49" applyFont="1" applyFill="1" applyAlignment="1">
      <alignment horizontal="left" vertical="top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49" fontId="2" fillId="0" borderId="0" xfId="49" applyNumberFormat="1" applyFont="1" applyFill="1" applyBorder="1" applyAlignment="1">
      <alignment horizontal="right"/>
      <protection/>
    </xf>
    <xf numFmtId="0" fontId="2" fillId="0" borderId="0" xfId="49" applyNumberFormat="1" applyFont="1" applyFill="1" applyBorder="1" applyAlignment="1">
      <alignment horizontal="left"/>
      <protection/>
    </xf>
    <xf numFmtId="4" fontId="9" fillId="0" borderId="21" xfId="49" applyNumberFormat="1" applyFont="1" applyFill="1" applyBorder="1" applyAlignment="1">
      <alignment horizontal="right"/>
      <protection/>
    </xf>
    <xf numFmtId="49" fontId="2" fillId="0" borderId="16" xfId="49" applyNumberFormat="1" applyFont="1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left"/>
      <protection/>
    </xf>
    <xf numFmtId="0" fontId="2" fillId="0" borderId="0" xfId="49" applyNumberFormat="1" applyFont="1" applyFill="1" applyBorder="1" applyAlignment="1">
      <alignment/>
      <protection/>
    </xf>
    <xf numFmtId="4" fontId="2" fillId="0" borderId="0" xfId="49" applyNumberFormat="1" applyFont="1" applyFill="1" applyBorder="1" applyAlignment="1">
      <alignment horizontal="right"/>
      <protection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NumberFormat="1" applyFont="1" applyFill="1" applyAlignment="1">
      <alignment horizontal="left"/>
    </xf>
    <xf numFmtId="0" fontId="2" fillId="0" borderId="0" xfId="49" applyFont="1" applyFill="1" applyAlignment="1">
      <alignment/>
      <protection/>
    </xf>
    <xf numFmtId="182" fontId="2" fillId="0" borderId="0" xfId="49" applyNumberFormat="1" applyFont="1" applyFill="1" applyBorder="1" applyAlignment="1">
      <alignment horizontal="right"/>
      <protection/>
    </xf>
    <xf numFmtId="175" fontId="2" fillId="0" borderId="0" xfId="49" applyNumberFormat="1" applyFont="1" applyFill="1" applyBorder="1" applyAlignment="1">
      <alignment horizontal="left"/>
      <protection/>
    </xf>
    <xf numFmtId="2" fontId="2" fillId="0" borderId="0" xfId="49" applyNumberFormat="1" applyFont="1" applyFill="1" applyBorder="1" applyAlignment="1">
      <alignment horizontal="right"/>
      <protection/>
    </xf>
    <xf numFmtId="0" fontId="7" fillId="0" borderId="0" xfId="47" applyFont="1" applyFill="1">
      <alignment/>
      <protection/>
    </xf>
    <xf numFmtId="0" fontId="7" fillId="0" borderId="0" xfId="47" applyFont="1" applyFill="1" applyBorder="1">
      <alignment/>
      <protection/>
    </xf>
    <xf numFmtId="0" fontId="2" fillId="0" borderId="17" xfId="49" applyFont="1" applyFill="1" applyBorder="1" applyProtection="1">
      <alignment/>
      <protection locked="0"/>
    </xf>
    <xf numFmtId="0" fontId="2" fillId="0" borderId="0" xfId="50" applyFont="1" applyFill="1" applyAlignment="1">
      <alignment vertical="center"/>
      <protection/>
    </xf>
    <xf numFmtId="0" fontId="42" fillId="0" borderId="0" xfId="0" applyFont="1" applyFill="1" applyAlignment="1">
      <alignment vertical="center"/>
    </xf>
    <xf numFmtId="0" fontId="2" fillId="0" borderId="0" xfId="50" applyFont="1" applyFill="1" applyBorder="1" applyAlignment="1">
      <alignment vertical="center"/>
      <protection/>
    </xf>
    <xf numFmtId="0" fontId="2" fillId="0" borderId="0" xfId="46" applyFont="1" applyFill="1" applyAlignment="1">
      <alignment vertical="center"/>
      <protection/>
    </xf>
    <xf numFmtId="0" fontId="2" fillId="0" borderId="19" xfId="46" applyFont="1" applyFill="1" applyBorder="1" applyAlignment="1">
      <alignment vertical="center"/>
      <protection/>
    </xf>
    <xf numFmtId="0" fontId="2" fillId="0" borderId="19" xfId="46" applyFont="1" applyFill="1" applyBorder="1" applyAlignment="1">
      <alignment horizontal="center" vertical="center"/>
      <protection/>
    </xf>
    <xf numFmtId="181" fontId="2" fillId="0" borderId="19" xfId="46" applyNumberFormat="1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14" fontId="2" fillId="0" borderId="0" xfId="46" applyNumberFormat="1" applyFont="1" applyFill="1" applyBorder="1" applyAlignment="1">
      <alignment horizontal="center" vertical="center"/>
      <protection/>
    </xf>
    <xf numFmtId="183" fontId="2" fillId="0" borderId="0" xfId="46" applyNumberFormat="1" applyFont="1" applyFill="1" applyAlignment="1">
      <alignment horizontal="right" vertical="center"/>
      <protection/>
    </xf>
    <xf numFmtId="184" fontId="2" fillId="0" borderId="0" xfId="46" applyNumberFormat="1" applyFont="1" applyFill="1" applyBorder="1" applyAlignment="1">
      <alignment vertical="center"/>
      <protection/>
    </xf>
    <xf numFmtId="185" fontId="42" fillId="0" borderId="0" xfId="0" applyNumberFormat="1" applyFont="1" applyFill="1" applyAlignment="1">
      <alignment vertical="center"/>
    </xf>
    <xf numFmtId="185" fontId="42" fillId="0" borderId="14" xfId="0" applyNumberFormat="1" applyFont="1" applyFill="1" applyBorder="1" applyAlignment="1">
      <alignment vertical="center"/>
    </xf>
    <xf numFmtId="185" fontId="42" fillId="0" borderId="0" xfId="0" applyNumberFormat="1" applyFont="1" applyFill="1" applyBorder="1" applyAlignment="1">
      <alignment vertical="center"/>
    </xf>
    <xf numFmtId="0" fontId="2" fillId="0" borderId="0" xfId="46" applyFont="1" applyFill="1" applyBorder="1" applyAlignment="1">
      <alignment vertical="center"/>
      <protection/>
    </xf>
    <xf numFmtId="183" fontId="2" fillId="0" borderId="0" xfId="46" applyNumberFormat="1" applyFont="1" applyFill="1" applyBorder="1" applyAlignment="1">
      <alignment horizontal="right" vertical="center"/>
      <protection/>
    </xf>
    <xf numFmtId="14" fontId="2" fillId="0" borderId="19" xfId="46" applyNumberFormat="1" applyFont="1" applyFill="1" applyBorder="1" applyAlignment="1">
      <alignment horizontal="center" vertical="center"/>
      <protection/>
    </xf>
    <xf numFmtId="183" fontId="2" fillId="0" borderId="19" xfId="46" applyNumberFormat="1" applyFont="1" applyFill="1" applyBorder="1" applyAlignment="1">
      <alignment horizontal="right" vertical="center"/>
      <protection/>
    </xf>
    <xf numFmtId="184" fontId="2" fillId="0" borderId="19" xfId="46" applyNumberFormat="1" applyFont="1" applyFill="1" applyBorder="1" applyAlignment="1">
      <alignment vertical="center"/>
      <protection/>
    </xf>
    <xf numFmtId="185" fontId="42" fillId="0" borderId="19" xfId="0" applyNumberFormat="1" applyFont="1" applyFill="1" applyBorder="1" applyAlignment="1">
      <alignment vertical="center"/>
    </xf>
    <xf numFmtId="4" fontId="2" fillId="0" borderId="0" xfId="46" applyNumberFormat="1" applyFont="1" applyFill="1" applyAlignment="1">
      <alignment horizontal="right" vertical="center"/>
      <protection/>
    </xf>
    <xf numFmtId="185" fontId="42" fillId="0" borderId="21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7" fillId="0" borderId="0" xfId="47" applyFont="1" applyFill="1" applyBorder="1" applyProtection="1">
      <alignment/>
      <protection locked="0"/>
    </xf>
    <xf numFmtId="0" fontId="7" fillId="0" borderId="16" xfId="47" applyFont="1" applyFill="1" applyBorder="1">
      <alignment/>
      <protection/>
    </xf>
    <xf numFmtId="0" fontId="7" fillId="0" borderId="14" xfId="47" applyFont="1" applyFill="1" applyBorder="1">
      <alignment/>
      <protection/>
    </xf>
    <xf numFmtId="0" fontId="7" fillId="0" borderId="15" xfId="47" applyFont="1" applyFill="1" applyBorder="1">
      <alignment/>
      <protection/>
    </xf>
    <xf numFmtId="0" fontId="7" fillId="0" borderId="17" xfId="47" applyFont="1" applyFill="1" applyBorder="1">
      <alignment/>
      <protection/>
    </xf>
    <xf numFmtId="0" fontId="42" fillId="0" borderId="0" xfId="0" applyFont="1" applyFill="1" applyAlignment="1">
      <alignment/>
    </xf>
    <xf numFmtId="0" fontId="7" fillId="0" borderId="17" xfId="47" applyFont="1" applyFill="1" applyBorder="1" applyProtection="1">
      <alignment/>
      <protection locked="0"/>
    </xf>
    <xf numFmtId="186" fontId="2" fillId="0" borderId="19" xfId="49" applyNumberFormat="1" applyFont="1" applyFill="1" applyBorder="1" applyAlignment="1">
      <alignment horizontal="left" vertical="top"/>
      <protection/>
    </xf>
    <xf numFmtId="0" fontId="2" fillId="0" borderId="19" xfId="0" applyFont="1" applyFill="1" applyBorder="1" applyAlignment="1">
      <alignment horizontal="left" vertical="top"/>
    </xf>
    <xf numFmtId="0" fontId="2" fillId="0" borderId="19" xfId="49" applyFont="1" applyFill="1" applyBorder="1" applyAlignment="1">
      <alignment horizontal="left" vertical="top"/>
      <protection/>
    </xf>
    <xf numFmtId="0" fontId="42" fillId="0" borderId="19" xfId="0" applyFont="1" applyFill="1" applyBorder="1" applyAlignment="1">
      <alignment horizontal="center" vertical="center"/>
    </xf>
    <xf numFmtId="49" fontId="9" fillId="0" borderId="0" xfId="49" applyNumberFormat="1" applyFont="1" applyFill="1" applyBorder="1" applyAlignment="1">
      <alignment horizontal="right" vertical="top"/>
      <protection/>
    </xf>
    <xf numFmtId="4" fontId="2" fillId="0" borderId="0" xfId="49" applyNumberFormat="1" applyFont="1" applyFill="1" applyBorder="1" applyAlignment="1">
      <alignment horizontal="right"/>
      <protection/>
    </xf>
    <xf numFmtId="49" fontId="2" fillId="0" borderId="11" xfId="49" applyNumberFormat="1" applyFont="1" applyFill="1" applyBorder="1" applyAlignment="1">
      <alignment horizontal="right"/>
      <protection/>
    </xf>
    <xf numFmtId="49" fontId="2" fillId="0" borderId="11" xfId="47" applyNumberFormat="1" applyFont="1" applyFill="1" applyBorder="1" applyAlignment="1">
      <alignment/>
      <protection/>
    </xf>
    <xf numFmtId="0" fontId="42" fillId="0" borderId="0" xfId="0" applyNumberFormat="1" applyFont="1" applyFill="1" applyBorder="1" applyAlignment="1">
      <alignment horizontal="justify" vertical="top" wrapText="1"/>
    </xf>
    <xf numFmtId="174" fontId="42" fillId="0" borderId="0" xfId="0" applyNumberFormat="1" applyFont="1" applyFill="1" applyAlignment="1">
      <alignment horizontal="right" wrapText="1"/>
    </xf>
    <xf numFmtId="49" fontId="2" fillId="0" borderId="0" xfId="49" applyNumberFormat="1" applyFont="1" applyFill="1" applyBorder="1" applyAlignment="1">
      <alignment horizontal="right"/>
      <protection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normálne_176 004 - SEPS STRATY - jan 2007 - Odchýlky (vyúčt)" xfId="46"/>
    <cellStyle name="normálne_Vyúčt odchyl" xfId="47"/>
    <cellStyle name="normální_123 003 - SSE - januar - pristup" xfId="48"/>
    <cellStyle name="normální_Sheet1" xfId="49"/>
    <cellStyle name="normální_VZOR - SEPS STRATY - jan 2007 - Odchýlky (vyúčt)1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9525</xdr:rowOff>
    </xdr:from>
    <xdr:to>
      <xdr:col>2</xdr:col>
      <xdr:colOff>1066800</xdr:colOff>
      <xdr:row>4</xdr:row>
      <xdr:rowOff>0</xdr:rowOff>
    </xdr:to>
    <xdr:pic>
      <xdr:nvPicPr>
        <xdr:cNvPr id="1" name="Obrázok 2" descr="okte RGB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171450</xdr:colOff>
      <xdr:row>55</xdr:row>
      <xdr:rowOff>0</xdr:rowOff>
    </xdr:from>
    <xdr:to>
      <xdr:col>11</xdr:col>
      <xdr:colOff>161925</xdr:colOff>
      <xdr:row>59</xdr:row>
      <xdr:rowOff>142875</xdr:rowOff>
    </xdr:to>
    <xdr:pic>
      <xdr:nvPicPr>
        <xdr:cNvPr id="2" name="Obrázok 3" descr="OKTEpodp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9382125"/>
          <a:ext cx="1647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0.71875" style="68" customWidth="1"/>
    <col min="2" max="2" width="3.28125" style="68" customWidth="1"/>
    <col min="3" max="3" width="19.7109375" style="68" customWidth="1"/>
    <col min="4" max="4" width="8.28125" style="68" customWidth="1"/>
    <col min="5" max="5" width="5.7109375" style="68" customWidth="1"/>
    <col min="6" max="6" width="3.28125" style="68" customWidth="1"/>
    <col min="7" max="7" width="11.57421875" style="68" customWidth="1"/>
    <col min="8" max="9" width="4.7109375" style="68" customWidth="1"/>
    <col min="10" max="10" width="9.421875" style="68" customWidth="1"/>
    <col min="11" max="11" width="10.7109375" style="68" customWidth="1"/>
    <col min="12" max="12" width="4.7109375" style="68" customWidth="1"/>
    <col min="13" max="13" width="14.57421875" style="68" customWidth="1"/>
    <col min="14" max="14" width="4.7109375" style="68" customWidth="1"/>
    <col min="15" max="15" width="1.421875" style="68" customWidth="1"/>
    <col min="16" max="16" width="0.71875" style="68" customWidth="1"/>
    <col min="17" max="17" width="9.00390625" style="68" hidden="1" customWidth="1"/>
    <col min="18" max="18" width="0" style="68" hidden="1" customWidth="1"/>
    <col min="19" max="22" width="9.00390625" style="68" hidden="1" customWidth="1"/>
    <col min="23" max="16384" width="0" style="68" hidden="1" customWidth="1"/>
  </cols>
  <sheetData>
    <row r="1" spans="1:16" ht="3.75" customHeight="1">
      <c r="A1" s="2"/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2"/>
      <c r="B2" s="1"/>
      <c r="C2" s="1"/>
      <c r="E2" s="4"/>
      <c r="F2" s="4"/>
      <c r="G2" s="4"/>
      <c r="H2" s="4"/>
      <c r="I2" s="4"/>
      <c r="J2" s="5"/>
      <c r="K2" s="5"/>
      <c r="L2" s="1"/>
      <c r="M2" s="6"/>
      <c r="N2" s="6"/>
      <c r="O2" s="6" t="s">
        <v>52</v>
      </c>
      <c r="P2" s="2"/>
    </row>
    <row r="3" spans="1:16" ht="18" customHeight="1">
      <c r="A3" s="7"/>
      <c r="B3" s="8"/>
      <c r="C3" s="8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7"/>
    </row>
    <row r="4" spans="1:16" ht="15" customHeight="1">
      <c r="A4" s="2"/>
      <c r="B4" s="1"/>
      <c r="C4" s="1"/>
      <c r="E4" s="4"/>
      <c r="F4" s="4"/>
      <c r="G4" s="4"/>
      <c r="H4" s="4"/>
      <c r="I4" s="13" t="s">
        <v>0</v>
      </c>
      <c r="J4" s="14"/>
      <c r="K4" s="14"/>
      <c r="L4" s="15"/>
      <c r="M4" s="123" t="s">
        <v>40</v>
      </c>
      <c r="N4" s="124"/>
      <c r="O4" s="16"/>
      <c r="P4" s="2"/>
    </row>
    <row r="5" spans="1:16" ht="13.5" customHeight="1">
      <c r="A5" s="2"/>
      <c r="B5" s="1"/>
      <c r="C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</row>
    <row r="6" spans="1:16" ht="13.5" customHeight="1">
      <c r="A6" s="2"/>
      <c r="B6" s="3" t="s">
        <v>18</v>
      </c>
      <c r="C6" s="4"/>
      <c r="D6" s="4"/>
      <c r="E6" s="5"/>
      <c r="F6" s="84"/>
      <c r="G6" s="84"/>
      <c r="H6" s="4"/>
      <c r="I6" s="17"/>
      <c r="J6" s="18"/>
      <c r="K6" s="18"/>
      <c r="L6" s="18"/>
      <c r="M6" s="18"/>
      <c r="N6" s="18"/>
      <c r="O6" s="19"/>
      <c r="P6" s="2"/>
    </row>
    <row r="7" spans="1:16" ht="13.5" customHeight="1">
      <c r="A7" s="4"/>
      <c r="B7" s="9" t="s">
        <v>19</v>
      </c>
      <c r="C7" s="4"/>
      <c r="D7" s="4"/>
      <c r="E7" s="4"/>
      <c r="F7" s="4"/>
      <c r="G7" s="4"/>
      <c r="H7" s="4"/>
      <c r="I7" s="21"/>
      <c r="J7" s="22" t="s">
        <v>1</v>
      </c>
      <c r="K7" s="22"/>
      <c r="L7" s="22"/>
      <c r="M7" s="22"/>
      <c r="N7" s="22"/>
      <c r="O7" s="23"/>
      <c r="P7" s="4"/>
    </row>
    <row r="8" spans="1:16" ht="13.5" customHeight="1">
      <c r="A8" s="4"/>
      <c r="B8" s="12" t="s">
        <v>20</v>
      </c>
      <c r="C8" s="4"/>
      <c r="D8" s="4"/>
      <c r="E8" s="4"/>
      <c r="F8" s="4"/>
      <c r="G8" s="4"/>
      <c r="H8" s="4"/>
      <c r="I8" s="21"/>
      <c r="J8" s="24"/>
      <c r="K8" s="24"/>
      <c r="L8" s="5"/>
      <c r="M8" s="84"/>
      <c r="N8" s="85"/>
      <c r="O8" s="23"/>
      <c r="P8" s="4"/>
    </row>
    <row r="9" spans="1:16" ht="13.5" customHeight="1">
      <c r="A9" s="4"/>
      <c r="B9" s="12" t="s">
        <v>23</v>
      </c>
      <c r="C9" s="5"/>
      <c r="D9" s="5"/>
      <c r="E9" s="5"/>
      <c r="F9" s="5"/>
      <c r="G9" s="5"/>
      <c r="H9" s="5"/>
      <c r="I9" s="21"/>
      <c r="J9" s="4" t="s">
        <v>38</v>
      </c>
      <c r="K9" s="4"/>
      <c r="L9" s="4"/>
      <c r="M9" s="4"/>
      <c r="N9" s="4"/>
      <c r="O9" s="23"/>
      <c r="P9" s="4"/>
    </row>
    <row r="10" spans="1:16" ht="13.5" customHeight="1">
      <c r="A10" s="4"/>
      <c r="B10" s="20" t="s">
        <v>13</v>
      </c>
      <c r="C10" s="4"/>
      <c r="D10" s="5"/>
      <c r="E10" s="5"/>
      <c r="F10" s="5"/>
      <c r="G10" s="5"/>
      <c r="H10" s="5"/>
      <c r="I10" s="21"/>
      <c r="J10" s="4" t="s">
        <v>46</v>
      </c>
      <c r="K10" s="4"/>
      <c r="L10" s="4"/>
      <c r="M10" s="4"/>
      <c r="N10" s="4"/>
      <c r="O10" s="23"/>
      <c r="P10" s="4"/>
    </row>
    <row r="11" spans="1:16" ht="13.5" customHeight="1">
      <c r="A11" s="4"/>
      <c r="B11" s="25" t="s">
        <v>29</v>
      </c>
      <c r="C11" s="4"/>
      <c r="D11" s="26"/>
      <c r="E11" s="4"/>
      <c r="F11" s="4"/>
      <c r="G11" s="4"/>
      <c r="H11" s="4"/>
      <c r="I11" s="21"/>
      <c r="J11" s="85"/>
      <c r="K11" s="85"/>
      <c r="L11" s="85"/>
      <c r="M11" s="85"/>
      <c r="N11" s="85"/>
      <c r="O11" s="23"/>
      <c r="P11" s="4"/>
    </row>
    <row r="12" spans="1:16" ht="13.5" customHeight="1">
      <c r="A12" s="4"/>
      <c r="B12" s="25" t="s">
        <v>14</v>
      </c>
      <c r="H12" s="4"/>
      <c r="I12" s="21"/>
      <c r="J12" s="110" t="s">
        <v>24</v>
      </c>
      <c r="K12" s="110"/>
      <c r="L12" s="110"/>
      <c r="M12" s="110"/>
      <c r="N12" s="110"/>
      <c r="O12" s="23"/>
      <c r="P12" s="4"/>
    </row>
    <row r="13" spans="1:16" ht="13.5" customHeight="1">
      <c r="A13" s="4"/>
      <c r="H13" s="4"/>
      <c r="I13" s="21"/>
      <c r="J13" s="24"/>
      <c r="K13" s="24"/>
      <c r="L13" s="24"/>
      <c r="M13" s="24"/>
      <c r="N13" s="24"/>
      <c r="O13" s="23"/>
      <c r="P13" s="4"/>
    </row>
    <row r="14" spans="1:16" ht="13.5" customHeight="1">
      <c r="A14" s="4"/>
      <c r="B14" s="4" t="s">
        <v>21</v>
      </c>
      <c r="C14" s="4"/>
      <c r="D14" s="4"/>
      <c r="E14" s="4"/>
      <c r="F14" s="4"/>
      <c r="G14" s="4"/>
      <c r="H14" s="84"/>
      <c r="I14" s="111"/>
      <c r="J14" s="24"/>
      <c r="K14" s="24"/>
      <c r="L14" s="24"/>
      <c r="M14" s="24"/>
      <c r="N14" s="24"/>
      <c r="O14" s="23"/>
      <c r="P14" s="4"/>
    </row>
    <row r="15" spans="1:16" ht="13.5" customHeight="1">
      <c r="A15" s="4"/>
      <c r="B15" s="5" t="s">
        <v>22</v>
      </c>
      <c r="C15" s="4"/>
      <c r="D15" s="4"/>
      <c r="E15" s="4"/>
      <c r="F15" s="4"/>
      <c r="G15" s="4"/>
      <c r="H15" s="85"/>
      <c r="I15" s="111"/>
      <c r="J15" s="29"/>
      <c r="K15" s="5"/>
      <c r="L15" s="4"/>
      <c r="M15" s="4"/>
      <c r="N15" s="4"/>
      <c r="O15" s="30"/>
      <c r="P15" s="4"/>
    </row>
    <row r="16" spans="1:16" ht="13.5" customHeight="1">
      <c r="A16" s="4"/>
      <c r="B16" s="84"/>
      <c r="C16" s="4"/>
      <c r="D16" s="4"/>
      <c r="E16" s="5"/>
      <c r="F16" s="84"/>
      <c r="G16" s="84"/>
      <c r="H16" s="22"/>
      <c r="I16" s="32"/>
      <c r="J16" s="33"/>
      <c r="K16" s="33"/>
      <c r="L16" s="33"/>
      <c r="M16" s="33"/>
      <c r="N16" s="33"/>
      <c r="O16" s="34"/>
      <c r="P16" s="4"/>
    </row>
    <row r="17" spans="1:16" ht="13.5" customHeight="1">
      <c r="A17" s="5"/>
      <c r="B17" s="27"/>
      <c r="C17" s="112"/>
      <c r="D17" s="28"/>
      <c r="E17" s="18"/>
      <c r="F17" s="112"/>
      <c r="G17" s="113"/>
      <c r="H17" s="85"/>
      <c r="I17" s="84"/>
      <c r="J17" s="4"/>
      <c r="K17" s="4"/>
      <c r="L17" s="4"/>
      <c r="M17" s="4"/>
      <c r="N17" s="4"/>
      <c r="O17" s="4"/>
      <c r="P17" s="5"/>
    </row>
    <row r="18" spans="1:16" ht="13.5" customHeight="1">
      <c r="A18" s="4"/>
      <c r="B18" s="21"/>
      <c r="C18" s="12" t="s">
        <v>2</v>
      </c>
      <c r="D18" s="22"/>
      <c r="E18" s="22"/>
      <c r="F18" s="22"/>
      <c r="G18" s="31"/>
      <c r="H18" s="4"/>
      <c r="I18" s="4" t="s">
        <v>47</v>
      </c>
      <c r="J18" s="5"/>
      <c r="K18" s="5"/>
      <c r="L18" s="5"/>
      <c r="M18" s="5" t="s">
        <v>48</v>
      </c>
      <c r="N18" s="81"/>
      <c r="O18" s="4"/>
      <c r="P18" s="4"/>
    </row>
    <row r="19" spans="1:16" ht="13.5" customHeight="1">
      <c r="A19" s="4"/>
      <c r="B19" s="21"/>
      <c r="C19" s="35"/>
      <c r="D19" s="24"/>
      <c r="E19" s="5"/>
      <c r="F19" s="84"/>
      <c r="G19" s="114"/>
      <c r="H19" s="4"/>
      <c r="I19" s="4" t="s">
        <v>50</v>
      </c>
      <c r="J19" s="115"/>
      <c r="K19" s="115"/>
      <c r="L19" s="115"/>
      <c r="M19" s="115" t="s">
        <v>51</v>
      </c>
      <c r="N19" s="115"/>
      <c r="P19" s="4"/>
    </row>
    <row r="20" spans="1:16" ht="13.5" customHeight="1">
      <c r="A20" s="4"/>
      <c r="B20" s="21"/>
      <c r="C20" s="29" t="s">
        <v>38</v>
      </c>
      <c r="D20" s="4"/>
      <c r="E20" s="4"/>
      <c r="F20" s="4"/>
      <c r="G20" s="30"/>
      <c r="H20" s="85"/>
      <c r="I20" s="4" t="s">
        <v>42</v>
      </c>
      <c r="J20" s="115"/>
      <c r="K20" s="115"/>
      <c r="L20" s="115"/>
      <c r="M20" s="115" t="s">
        <v>43</v>
      </c>
      <c r="N20" s="5"/>
      <c r="O20" s="5"/>
      <c r="P20" s="4"/>
    </row>
    <row r="21" spans="1:16" ht="13.5" customHeight="1">
      <c r="A21" s="4"/>
      <c r="B21" s="21"/>
      <c r="C21" s="29" t="s">
        <v>49</v>
      </c>
      <c r="D21" s="4"/>
      <c r="E21" s="4"/>
      <c r="F21" s="4"/>
      <c r="G21" s="30"/>
      <c r="H21" s="110"/>
      <c r="I21" s="4" t="s">
        <v>59</v>
      </c>
      <c r="J21" s="5"/>
      <c r="K21" s="5"/>
      <c r="L21" s="5"/>
      <c r="M21" s="36" t="s">
        <v>54</v>
      </c>
      <c r="N21" s="5"/>
      <c r="O21" s="5"/>
      <c r="P21" s="4"/>
    </row>
    <row r="22" spans="1:16" ht="13.5" customHeight="1">
      <c r="A22" s="4"/>
      <c r="B22" s="111"/>
      <c r="C22" s="29"/>
      <c r="D22" s="85"/>
      <c r="E22" s="85"/>
      <c r="F22" s="85"/>
      <c r="G22" s="114"/>
      <c r="H22" s="24"/>
      <c r="I22" s="4" t="s">
        <v>60</v>
      </c>
      <c r="J22" s="5"/>
      <c r="K22" s="4"/>
      <c r="L22" s="4"/>
      <c r="M22" s="36" t="s">
        <v>55</v>
      </c>
      <c r="N22" s="5"/>
      <c r="O22" s="5"/>
      <c r="P22" s="4"/>
    </row>
    <row r="23" spans="1:16" ht="13.5" customHeight="1">
      <c r="A23" s="4"/>
      <c r="B23" s="37"/>
      <c r="C23" s="29" t="s">
        <v>25</v>
      </c>
      <c r="D23" s="110"/>
      <c r="E23" s="110"/>
      <c r="F23" s="110"/>
      <c r="G23" s="116"/>
      <c r="H23" s="24"/>
      <c r="I23" s="4" t="s">
        <v>3</v>
      </c>
      <c r="J23" s="5"/>
      <c r="K23" s="4"/>
      <c r="L23" s="4"/>
      <c r="M23" s="36" t="s">
        <v>17</v>
      </c>
      <c r="N23" s="5"/>
      <c r="O23" s="5"/>
      <c r="P23" s="4"/>
    </row>
    <row r="24" spans="1:16" ht="13.5" customHeight="1">
      <c r="A24" s="4"/>
      <c r="B24" s="21"/>
      <c r="C24" s="29"/>
      <c r="D24" s="24"/>
      <c r="E24" s="24"/>
      <c r="F24" s="24"/>
      <c r="G24" s="86"/>
      <c r="H24" s="38"/>
      <c r="I24" s="4" t="s">
        <v>4</v>
      </c>
      <c r="J24" s="5"/>
      <c r="K24" s="4"/>
      <c r="L24" s="4"/>
      <c r="M24" s="4" t="s">
        <v>54</v>
      </c>
      <c r="N24" s="5"/>
      <c r="O24" s="5"/>
      <c r="P24" s="4"/>
    </row>
    <row r="25" spans="1:16" ht="13.5" customHeight="1">
      <c r="A25" s="4"/>
      <c r="B25" s="21"/>
      <c r="C25" s="29"/>
      <c r="D25" s="24"/>
      <c r="E25" s="24"/>
      <c r="F25" s="24"/>
      <c r="G25" s="86"/>
      <c r="H25" s="38"/>
      <c r="I25" s="4" t="s">
        <v>5</v>
      </c>
      <c r="J25" s="5"/>
      <c r="K25" s="4"/>
      <c r="L25" s="4"/>
      <c r="M25" s="36" t="s">
        <v>15</v>
      </c>
      <c r="N25" s="5"/>
      <c r="O25" s="5"/>
      <c r="P25" s="4"/>
    </row>
    <row r="26" spans="1:16" ht="13.5" customHeight="1">
      <c r="A26" s="4"/>
      <c r="B26" s="21"/>
      <c r="C26" s="29"/>
      <c r="D26" s="4"/>
      <c r="E26" s="4"/>
      <c r="F26" s="38"/>
      <c r="G26" s="39"/>
      <c r="H26" s="38"/>
      <c r="I26" s="5" t="s">
        <v>6</v>
      </c>
      <c r="J26" s="5"/>
      <c r="K26" s="4"/>
      <c r="L26" s="4"/>
      <c r="M26" s="80" t="s">
        <v>44</v>
      </c>
      <c r="N26" s="72"/>
      <c r="O26" s="72"/>
      <c r="P26" s="4"/>
    </row>
    <row r="27" spans="1:16" ht="13.5" customHeight="1">
      <c r="A27" s="4"/>
      <c r="B27" s="32"/>
      <c r="C27" s="33"/>
      <c r="D27" s="33"/>
      <c r="E27" s="33"/>
      <c r="F27" s="40"/>
      <c r="G27" s="41"/>
      <c r="H27" s="38"/>
      <c r="I27" s="4" t="s">
        <v>7</v>
      </c>
      <c r="J27" s="5"/>
      <c r="K27" s="4"/>
      <c r="L27" s="4"/>
      <c r="M27" s="72" t="s">
        <v>16</v>
      </c>
      <c r="N27" s="72"/>
      <c r="O27" s="72"/>
      <c r="P27" s="4"/>
    </row>
    <row r="28" spans="1:16" ht="13.5" customHeight="1">
      <c r="A28" s="4"/>
      <c r="B28" s="4"/>
      <c r="C28" s="4"/>
      <c r="D28" s="4"/>
      <c r="E28" s="4"/>
      <c r="F28" s="38"/>
      <c r="G28" s="38"/>
      <c r="H28" s="38"/>
      <c r="I28" s="4"/>
      <c r="J28" s="5"/>
      <c r="K28" s="4"/>
      <c r="L28" s="4"/>
      <c r="M28" s="72"/>
      <c r="N28" s="72"/>
      <c r="O28" s="72"/>
      <c r="P28" s="4"/>
    </row>
    <row r="29" spans="1:16" ht="13.5" customHeight="1">
      <c r="A29" s="2"/>
      <c r="B29" s="42"/>
      <c r="C29" s="4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44"/>
      <c r="O29" s="45"/>
      <c r="P29" s="2"/>
    </row>
    <row r="30" spans="1:16" ht="13.5" customHeight="1">
      <c r="A30" s="2"/>
      <c r="B30" s="21"/>
      <c r="C30" s="125" t="s">
        <v>41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4"/>
      <c r="O30" s="23"/>
      <c r="P30" s="2"/>
    </row>
    <row r="31" spans="1:16" ht="13.5" customHeight="1">
      <c r="A31" s="2"/>
      <c r="B31" s="21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4"/>
      <c r="O31" s="23"/>
      <c r="P31" s="2"/>
    </row>
    <row r="32" spans="1:16" ht="13.5" customHeight="1">
      <c r="A32" s="2"/>
      <c r="B32" s="21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4"/>
      <c r="O32" s="23"/>
      <c r="P32" s="2"/>
    </row>
    <row r="33" spans="1:16" ht="13.5" customHeight="1">
      <c r="A33" s="2"/>
      <c r="B33" s="74"/>
      <c r="C33" s="78"/>
      <c r="D33" s="5"/>
      <c r="E33" s="5"/>
      <c r="F33" s="5"/>
      <c r="G33" s="126"/>
      <c r="H33" s="126"/>
      <c r="I33" s="79"/>
      <c r="J33" s="4"/>
      <c r="K33" s="71"/>
      <c r="L33" s="75"/>
      <c r="M33" s="71"/>
      <c r="N33" s="75"/>
      <c r="O33" s="50"/>
      <c r="P33" s="2"/>
    </row>
    <row r="34" spans="1:16" ht="13.5" customHeight="1">
      <c r="A34" s="2"/>
      <c r="B34" s="21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23"/>
      <c r="P34" s="2"/>
    </row>
    <row r="35" spans="1:16" ht="13.5" customHeight="1">
      <c r="A35" s="4"/>
      <c r="B35" s="51"/>
      <c r="C35" s="36"/>
      <c r="D35" s="5"/>
      <c r="E35" s="36"/>
      <c r="F35" s="36"/>
      <c r="G35" s="52"/>
      <c r="H35" s="29" t="s">
        <v>9</v>
      </c>
      <c r="I35" s="36"/>
      <c r="J35" s="36"/>
      <c r="K35" s="127" t="s">
        <v>10</v>
      </c>
      <c r="L35" s="127"/>
      <c r="M35" s="127" t="s">
        <v>11</v>
      </c>
      <c r="N35" s="127"/>
      <c r="O35" s="53"/>
      <c r="P35" s="4"/>
    </row>
    <row r="36" spans="1:16" ht="13.5" customHeight="1">
      <c r="A36" s="2"/>
      <c r="B36" s="21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23"/>
      <c r="P36" s="2"/>
    </row>
    <row r="37" spans="1:16" ht="13.5" customHeight="1">
      <c r="A37" s="2"/>
      <c r="B37" s="51"/>
      <c r="C37" s="82" t="s">
        <v>45</v>
      </c>
      <c r="D37" s="29"/>
      <c r="E37" s="29"/>
      <c r="F37" s="29"/>
      <c r="G37" s="122">
        <f>2!I9</f>
        <v>37448.399999999994</v>
      </c>
      <c r="H37" s="122"/>
      <c r="I37" s="75" t="s">
        <v>12</v>
      </c>
      <c r="J37" s="122">
        <f>ROUND(G37*0.2,2)</f>
        <v>7489.68</v>
      </c>
      <c r="K37" s="122"/>
      <c r="L37" s="75" t="s">
        <v>12</v>
      </c>
      <c r="M37" s="77">
        <f>G37+J37</f>
        <v>44938.079999999994</v>
      </c>
      <c r="N37" s="75" t="s">
        <v>12</v>
      </c>
      <c r="O37" s="55"/>
      <c r="P37" s="2"/>
    </row>
    <row r="38" spans="1:16" ht="13.5" customHeight="1">
      <c r="A38" s="2"/>
      <c r="B38" s="51"/>
      <c r="C38" s="82"/>
      <c r="D38" s="29"/>
      <c r="E38" s="29"/>
      <c r="F38" s="29"/>
      <c r="G38" s="29"/>
      <c r="H38" s="71"/>
      <c r="I38" s="75"/>
      <c r="J38" s="83"/>
      <c r="K38" s="83"/>
      <c r="L38" s="75"/>
      <c r="M38" s="77"/>
      <c r="N38" s="75"/>
      <c r="O38" s="55"/>
      <c r="P38" s="2"/>
    </row>
    <row r="39" spans="1:16" ht="13.5" customHeight="1">
      <c r="A39" s="2"/>
      <c r="B39" s="51"/>
      <c r="C39" s="82"/>
      <c r="D39" s="29"/>
      <c r="E39" s="29"/>
      <c r="F39" s="29"/>
      <c r="G39" s="29"/>
      <c r="H39" s="71"/>
      <c r="I39" s="75"/>
      <c r="J39" s="83"/>
      <c r="K39" s="83"/>
      <c r="L39" s="75"/>
      <c r="M39" s="77"/>
      <c r="N39" s="75"/>
      <c r="O39" s="55"/>
      <c r="P39" s="2"/>
    </row>
    <row r="40" spans="1:16" ht="13.5" customHeight="1">
      <c r="A40" s="2"/>
      <c r="B40" s="4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3"/>
      <c r="P40" s="2"/>
    </row>
    <row r="41" spans="1:16" ht="13.5" customHeight="1" thickBot="1">
      <c r="A41" s="1"/>
      <c r="B41" s="54"/>
      <c r="C41" s="47"/>
      <c r="D41" s="70"/>
      <c r="E41" s="57"/>
      <c r="F41" s="57"/>
      <c r="G41" s="57"/>
      <c r="H41" s="48"/>
      <c r="I41" s="49"/>
      <c r="J41" s="121" t="s">
        <v>8</v>
      </c>
      <c r="K41" s="121"/>
      <c r="L41" s="49"/>
      <c r="M41" s="73">
        <f>M37</f>
        <v>44938.079999999994</v>
      </c>
      <c r="N41" s="58" t="s">
        <v>12</v>
      </c>
      <c r="O41" s="55"/>
      <c r="P41" s="1"/>
    </row>
    <row r="42" spans="1:16" ht="13.5" customHeight="1" thickTop="1">
      <c r="A42" s="2"/>
      <c r="B42" s="4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23"/>
      <c r="P42" s="2"/>
    </row>
    <row r="43" spans="1:16" ht="13.5" customHeight="1">
      <c r="A43" s="2"/>
      <c r="B43" s="4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23"/>
      <c r="P43" s="2"/>
    </row>
    <row r="44" spans="1:16" ht="13.5" customHeight="1">
      <c r="A44" s="2"/>
      <c r="B44" s="4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23"/>
      <c r="P44" s="2"/>
    </row>
    <row r="45" spans="1:16" ht="13.5" customHeight="1">
      <c r="A45" s="2"/>
      <c r="B45" s="4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23"/>
      <c r="P45" s="2"/>
    </row>
    <row r="46" spans="1:16" ht="13.5" customHeight="1">
      <c r="A46" s="2"/>
      <c r="B46" s="4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23"/>
      <c r="P46" s="2"/>
    </row>
    <row r="47" spans="1:16" ht="13.5" customHeight="1">
      <c r="A47" s="2"/>
      <c r="B47" s="4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23"/>
      <c r="P47" s="2"/>
    </row>
    <row r="48" spans="1:16" ht="13.5" customHeight="1">
      <c r="A48" s="2"/>
      <c r="B48" s="4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23"/>
      <c r="P48" s="2"/>
    </row>
    <row r="49" spans="1:16" ht="13.5" customHeight="1">
      <c r="A49" s="2"/>
      <c r="B49" s="4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23"/>
      <c r="P49" s="2"/>
    </row>
    <row r="50" spans="1:16" ht="13.5" customHeight="1">
      <c r="A50" s="2"/>
      <c r="B50" s="4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23"/>
      <c r="P50" s="2"/>
    </row>
    <row r="51" spans="1:16" ht="13.5" customHeight="1">
      <c r="A51" s="2"/>
      <c r="B51" s="4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3"/>
      <c r="P51" s="2"/>
    </row>
    <row r="52" spans="1:16" ht="13.5" customHeight="1">
      <c r="A52" s="2"/>
      <c r="B52" s="4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23"/>
      <c r="P52" s="2"/>
    </row>
    <row r="53" spans="1:16" ht="13.5" customHeight="1">
      <c r="A53" s="2"/>
      <c r="B53" s="4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23"/>
      <c r="P53" s="2"/>
    </row>
    <row r="54" spans="1:16" ht="13.5" customHeight="1">
      <c r="A54" s="2"/>
      <c r="B54" s="4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23"/>
      <c r="P54" s="2"/>
    </row>
    <row r="55" spans="1:16" ht="13.5" customHeight="1">
      <c r="A55" s="2"/>
      <c r="B55" s="4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23"/>
      <c r="P55" s="2"/>
    </row>
    <row r="56" spans="1:16" ht="13.5" customHeight="1">
      <c r="A56" s="2"/>
      <c r="B56" s="4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23"/>
      <c r="P56" s="2"/>
    </row>
    <row r="57" spans="1:16" ht="13.5" customHeight="1">
      <c r="A57" s="2"/>
      <c r="B57" s="4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23"/>
      <c r="P57" s="2"/>
    </row>
    <row r="58" spans="1:16" ht="13.5" customHeight="1">
      <c r="A58" s="2"/>
      <c r="B58" s="4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23"/>
      <c r="P58" s="2"/>
    </row>
    <row r="59" spans="1:16" ht="13.5" customHeight="1">
      <c r="A59" s="2"/>
      <c r="B59" s="4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23"/>
      <c r="P59" s="2"/>
    </row>
    <row r="60" spans="1:16" ht="13.5" customHeight="1">
      <c r="A60" s="4"/>
      <c r="B60" s="21"/>
      <c r="C60" s="59" t="s">
        <v>39</v>
      </c>
      <c r="D60" s="1"/>
      <c r="E60" s="1"/>
      <c r="F60" s="1"/>
      <c r="G60" s="1"/>
      <c r="H60" s="1"/>
      <c r="I60" s="1"/>
      <c r="J60" s="1"/>
      <c r="K60" s="1"/>
      <c r="L60" s="60"/>
      <c r="M60" s="1"/>
      <c r="N60" s="1"/>
      <c r="O60" s="23"/>
      <c r="P60" s="2"/>
    </row>
    <row r="61" spans="1:16" ht="13.5" customHeight="1">
      <c r="A61" s="5"/>
      <c r="B61" s="21"/>
      <c r="C61" s="61" t="s">
        <v>30</v>
      </c>
      <c r="D61" s="1"/>
      <c r="E61" s="1"/>
      <c r="F61" s="1"/>
      <c r="G61" s="1"/>
      <c r="H61" s="1"/>
      <c r="I61" s="1"/>
      <c r="J61" s="1"/>
      <c r="K61" s="1"/>
      <c r="L61" s="60"/>
      <c r="M61" s="1"/>
      <c r="N61" s="1"/>
      <c r="O61" s="23"/>
      <c r="P61" s="1"/>
    </row>
    <row r="62" spans="1:16" ht="13.5" customHeight="1">
      <c r="A62" s="4"/>
      <c r="B62" s="2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3"/>
      <c r="P62" s="1"/>
    </row>
    <row r="63" spans="1:16" ht="15">
      <c r="A63" s="4"/>
      <c r="B63" s="21"/>
      <c r="C63" s="62">
        <v>1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3"/>
      <c r="P63" s="1"/>
    </row>
    <row r="64" spans="1:16" ht="15">
      <c r="A64" s="4"/>
      <c r="B64" s="21"/>
      <c r="C64" s="6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3"/>
      <c r="P64" s="1"/>
    </row>
    <row r="65" spans="1:16" ht="15">
      <c r="A65" s="64"/>
      <c r="B65" s="65"/>
      <c r="C65" s="117" t="s">
        <v>58</v>
      </c>
      <c r="D65" s="118"/>
      <c r="E65" s="118"/>
      <c r="F65" s="118"/>
      <c r="G65" s="118"/>
      <c r="H65" s="119"/>
      <c r="I65" s="119"/>
      <c r="J65" s="119"/>
      <c r="K65" s="119"/>
      <c r="L65" s="119"/>
      <c r="M65" s="119"/>
      <c r="N65" s="119"/>
      <c r="O65" s="66"/>
      <c r="P65" s="67"/>
    </row>
    <row r="66" spans="1:16" ht="3.7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ht="4.5" customHeight="1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</sheetData>
  <sheetProtection/>
  <mergeCells count="8">
    <mergeCell ref="J41:K41"/>
    <mergeCell ref="J37:K37"/>
    <mergeCell ref="M4:N4"/>
    <mergeCell ref="C30:M32"/>
    <mergeCell ref="G33:H33"/>
    <mergeCell ref="K35:L35"/>
    <mergeCell ref="M35:N35"/>
    <mergeCell ref="G37:H37"/>
  </mergeCells>
  <printOptions horizontalCentered="1"/>
  <pageMargins left="0.3937007874015748" right="0.3937007874015748" top="0.5118110236220472" bottom="0.1968503937007874" header="0" footer="0"/>
  <pageSetup fitToHeight="1" fitToWidth="1" horizontalDpi="600" verticalDpi="600" orientation="portrait" paperSize="9" scale="88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0" defaultRowHeight="15" zeroHeight="1"/>
  <cols>
    <col min="1" max="1" width="0.85546875" style="88" customWidth="1"/>
    <col min="2" max="2" width="58.7109375" style="88" customWidth="1"/>
    <col min="3" max="4" width="18.7109375" style="88" customWidth="1"/>
    <col min="5" max="6" width="11.28125" style="88" hidden="1" customWidth="1"/>
    <col min="7" max="9" width="18.7109375" style="88" customWidth="1"/>
    <col min="10" max="10" width="0.85546875" style="88" customWidth="1"/>
    <col min="11" max="12" width="18.7109375" style="88" hidden="1" customWidth="1"/>
    <col min="13" max="17" width="17.140625" style="88" hidden="1" customWidth="1"/>
    <col min="18" max="18" width="0.71875" style="88" hidden="1" customWidth="1"/>
    <col min="19" max="19" width="17.140625" style="88" hidden="1" customWidth="1"/>
    <col min="20" max="20" width="0.71875" style="88" hidden="1" customWidth="1"/>
    <col min="21" max="21" width="17.140625" style="88" hidden="1" customWidth="1"/>
    <col min="22" max="22" width="0.71875" style="88" hidden="1" customWidth="1"/>
    <col min="23" max="16384" width="9.140625" style="88" hidden="1" customWidth="1"/>
  </cols>
  <sheetData>
    <row r="1" spans="1:12" ht="4.5" customHeight="1">
      <c r="A1" s="87"/>
      <c r="B1" s="87"/>
      <c r="C1" s="87"/>
      <c r="D1" s="87"/>
      <c r="E1" s="87"/>
      <c r="F1" s="87"/>
      <c r="K1" s="87"/>
      <c r="L1" s="87"/>
    </row>
    <row r="2" spans="1:12" ht="12.75">
      <c r="A2" s="87"/>
      <c r="B2" s="87" t="s">
        <v>53</v>
      </c>
      <c r="C2" s="87"/>
      <c r="D2" s="87"/>
      <c r="E2" s="87"/>
      <c r="F2" s="87"/>
      <c r="K2" s="89"/>
      <c r="L2" s="89"/>
    </row>
    <row r="3" spans="1:12" ht="12.75">
      <c r="A3" s="87"/>
      <c r="B3" s="87"/>
      <c r="C3" s="87"/>
      <c r="D3" s="87"/>
      <c r="E3" s="87"/>
      <c r="F3" s="87"/>
      <c r="K3" s="89"/>
      <c r="L3" s="89"/>
    </row>
    <row r="4" spans="1:12" ht="12.75">
      <c r="A4" s="90"/>
      <c r="B4" s="91" t="s">
        <v>31</v>
      </c>
      <c r="C4" s="93" t="s">
        <v>28</v>
      </c>
      <c r="D4" s="92" t="s">
        <v>32</v>
      </c>
      <c r="E4" s="92" t="s">
        <v>26</v>
      </c>
      <c r="F4" s="92" t="s">
        <v>27</v>
      </c>
      <c r="G4" s="120" t="s">
        <v>56</v>
      </c>
      <c r="H4" s="94" t="s">
        <v>33</v>
      </c>
      <c r="I4" s="94" t="s">
        <v>34</v>
      </c>
      <c r="K4" s="94"/>
      <c r="L4" s="94"/>
    </row>
    <row r="5" spans="1:12" ht="18" customHeight="1">
      <c r="A5" s="90"/>
      <c r="B5" s="90" t="s">
        <v>35</v>
      </c>
      <c r="C5" s="96">
        <f>ROUND(16602.19*0.7*1.1,3)</f>
        <v>12783.686</v>
      </c>
      <c r="D5" s="97">
        <v>7.95</v>
      </c>
      <c r="E5" s="95">
        <v>42036</v>
      </c>
      <c r="F5" s="95">
        <v>42063</v>
      </c>
      <c r="G5" s="98">
        <f>ROUND(C5*7.95,2)</f>
        <v>101630.3</v>
      </c>
      <c r="H5" s="99">
        <f>ROUND(G5*0.8,2)</f>
        <v>81304.24</v>
      </c>
      <c r="I5" s="99">
        <f>G5-H5</f>
        <v>20326.059999999998</v>
      </c>
      <c r="K5" s="100"/>
      <c r="L5" s="100"/>
    </row>
    <row r="6" spans="1:12" ht="18" customHeight="1">
      <c r="A6" s="90"/>
      <c r="B6" s="101" t="s">
        <v>36</v>
      </c>
      <c r="C6" s="102">
        <f>ROUND(16602.19*0.3*1.25+500,3)</f>
        <v>6725.821</v>
      </c>
      <c r="D6" s="97">
        <v>7.95</v>
      </c>
      <c r="E6" s="95">
        <v>42005</v>
      </c>
      <c r="F6" s="95">
        <v>42063</v>
      </c>
      <c r="G6" s="100">
        <f>ROUND(C6*7.95,2)</f>
        <v>53470.28</v>
      </c>
      <c r="H6" s="100">
        <f>ROUND(G6*0.8,2)</f>
        <v>42776.22</v>
      </c>
      <c r="I6" s="100">
        <f>G6-H6</f>
        <v>10694.059999999998</v>
      </c>
      <c r="K6" s="100"/>
      <c r="L6" s="100"/>
    </row>
    <row r="7" spans="1:12" ht="18" customHeight="1">
      <c r="A7" s="90"/>
      <c r="B7" s="91" t="s">
        <v>36</v>
      </c>
      <c r="C7" s="104">
        <f>ROUND(16602.19*0.3*0.78+500,3)</f>
        <v>4384.912</v>
      </c>
      <c r="D7" s="105">
        <v>7.33</v>
      </c>
      <c r="E7" s="103">
        <v>41671</v>
      </c>
      <c r="F7" s="103">
        <v>42004</v>
      </c>
      <c r="G7" s="106">
        <f>ROUND(C7*D7,2)</f>
        <v>32141.4</v>
      </c>
      <c r="H7" s="106">
        <f>ROUND(G7*0.8,2)</f>
        <v>25713.12</v>
      </c>
      <c r="I7" s="106">
        <f>G7-H7</f>
        <v>6428.2800000000025</v>
      </c>
      <c r="K7" s="100"/>
      <c r="L7" s="100"/>
    </row>
    <row r="8" spans="1:12" ht="12.75">
      <c r="A8" s="90"/>
      <c r="B8" s="101"/>
      <c r="C8" s="102"/>
      <c r="D8" s="97"/>
      <c r="E8" s="95"/>
      <c r="F8" s="95"/>
      <c r="G8" s="100"/>
      <c r="H8" s="100"/>
      <c r="I8" s="100"/>
      <c r="K8" s="101"/>
      <c r="L8" s="101"/>
    </row>
    <row r="9" spans="1:12" ht="13.5" thickBot="1">
      <c r="A9" s="90"/>
      <c r="B9" s="90" t="s">
        <v>37</v>
      </c>
      <c r="C9" s="107"/>
      <c r="D9" s="90"/>
      <c r="E9" s="90"/>
      <c r="F9" s="90"/>
      <c r="G9" s="100">
        <f>SUM(G5:G7)</f>
        <v>187241.98</v>
      </c>
      <c r="H9" s="100">
        <f>SUM(H5:H7)</f>
        <v>149793.58000000002</v>
      </c>
      <c r="I9" s="108">
        <f>SUM(I5:I7)</f>
        <v>37448.399999999994</v>
      </c>
      <c r="K9" s="100"/>
      <c r="L9" s="100"/>
    </row>
    <row r="10" spans="1:12" ht="13.5" thickTop="1">
      <c r="A10" s="90"/>
      <c r="B10" s="90" t="s">
        <v>57</v>
      </c>
      <c r="C10" s="107"/>
      <c r="D10" s="90"/>
      <c r="E10" s="90"/>
      <c r="F10" s="90"/>
      <c r="G10" s="100"/>
      <c r="H10" s="100"/>
      <c r="I10" s="100"/>
      <c r="K10" s="100"/>
      <c r="L10" s="100"/>
    </row>
    <row r="11" spans="1:12" ht="4.5" customHeight="1">
      <c r="A11" s="87"/>
      <c r="B11" s="87"/>
      <c r="C11" s="87"/>
      <c r="D11" s="87"/>
      <c r="E11" s="87"/>
      <c r="F11" s="87"/>
      <c r="G11" s="109"/>
      <c r="K11" s="87"/>
      <c r="L11" s="87"/>
    </row>
    <row r="12" ht="12.75" hidden="1"/>
    <row r="13" ht="12.75" hidden="1"/>
    <row r="14" ht="12.75" hidden="1"/>
    <row r="15" ht="12.75" hidden="1"/>
    <row r="16" ht="12.75" hidden="1"/>
    <row r="17" ht="12.75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headerFooter alignWithMargins="0">
    <oddHeader>&amp;L 04.05.2015&amp;Cxxxx715024: Spoločnosť, a.s. - 2015.02.01 - 28&amp;R
Príloha 1/Strana &amp;P</oddHead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Vinická</dc:creator>
  <cp:keywords/>
  <dc:description/>
  <cp:lastModifiedBy>Weissensteiner Anton</cp:lastModifiedBy>
  <cp:lastPrinted>2013-11-22T21:32:17Z</cp:lastPrinted>
  <dcterms:created xsi:type="dcterms:W3CDTF">2013-02-18T10:55:05Z</dcterms:created>
  <dcterms:modified xsi:type="dcterms:W3CDTF">2013-12-16T14:50:51Z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bugovanie">
    <vt:i4>0</vt:i4>
  </property>
</Properties>
</file>